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7975" windowHeight="11580"/>
  </bookViews>
  <sheets>
    <sheet name="EAEPED_ADMIN" sheetId="1" r:id="rId1"/>
  </sheets>
  <definedNames>
    <definedName name="_xlnm.Print_Area" localSheetId="0">EAEPED_ADMIN!$B$2:$H$39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F21" i="1"/>
  <c r="D21" i="1"/>
  <c r="F11" i="1"/>
  <c r="G11" i="1"/>
  <c r="D11" i="1"/>
  <c r="E11" i="1" l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H11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<sst xmlns="http://schemas.openxmlformats.org/spreadsheetml/2006/main" count="40" uniqueCount="32">
  <si>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</si>
  <si>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</si>
  <si>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</si>
  <si>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</si>
  <si>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</si>
  <si>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</si>
  <si>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</si>
  <si>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</si>
  <si>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</si>
  <si>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</si>
  <si>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</si>
  <si>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</si>
  <si>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</si>
  <si>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</si>
  <si>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</si>
  <si>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</si>
  <si>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SERETARIA ACADEMICA</t>
  </si>
  <si>
    <t>SECRETARIA ADMINISTRATIVA</t>
  </si>
  <si>
    <t>UNIDAD CAMARGO</t>
  </si>
  <si>
    <t>UNIDAD CHIHUAHUA</t>
  </si>
  <si>
    <t>UNIDAD CREEL</t>
  </si>
  <si>
    <t>UNIDAD CUAUHTÉMOC</t>
  </si>
  <si>
    <t>UNIDAD DELICIAS,UNIDAD GUACHOCHI,UNIDAD GUADALUPE Y CALVO,UNIDAD JUÁREZ</t>
  </si>
  <si>
    <t>UNIDAD PARRAL,,UNIDAD MADERA,UNIDAD NCG,UNIDAD VIRTUAL Y CONOCER</t>
  </si>
  <si>
    <t>UNIVERSIDAD PEDAGÓGICA NACIONAL DEL ESTADO DE CHIHUAHUA</t>
  </si>
  <si>
    <t>Del 01 de enero al 31 de diciembre de 2024</t>
  </si>
  <si>
    <t xml:space="preserve">___________________________________                   </t>
  </si>
  <si>
    <t>__________________________________</t>
  </si>
  <si>
    <t>MTRA. GRACIELA AÍDA VELO AMPARÁN</t>
  </si>
  <si>
    <t>LAE FRANCISCO PADILLA ANGUIANO</t>
  </si>
  <si>
    <t>RECTORA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</si>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</sst>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B2" sqref="B2:H3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ht="20.25" customHeight="1" x14ac:dyDescent="0.2">
      <c r="B2" s="29" t="s">
        <v>24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25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41650000</v>
      </c>
      <c r="D9" s="12">
        <f>SUM(D10:D17)</f>
        <v>22400304</v>
      </c>
      <c r="E9" s="16">
        <f>SUM(C9:D9)</f>
        <v>64050304</v>
      </c>
      <c r="F9" s="12">
        <f>SUM(F10:F17)</f>
        <v>57593268</v>
      </c>
      <c r="G9" s="12">
        <f>SUM(G10:G17)</f>
        <v>57580740</v>
      </c>
      <c r="H9" s="16">
        <f>SUM(E9-F9)</f>
        <v>6457036</v>
      </c>
    </row>
    <row r="10" spans="2:9" x14ac:dyDescent="0.2">
      <c r="B10" s="7" t="s">
        <v>16</v>
      </c>
      <c r="C10" s="8">
        <v>2309519</v>
      </c>
      <c r="D10" s="8">
        <v>-1590268</v>
      </c>
      <c r="E10" s="8">
        <f>SUM(C10:D10)</f>
        <v>719251</v>
      </c>
      <c r="F10" s="8">
        <v>719251</v>
      </c>
      <c r="G10" s="8">
        <v>719251</v>
      </c>
      <c r="H10" s="8">
        <f>SUM(E10-F10)</f>
        <v>0</v>
      </c>
    </row>
    <row r="11" spans="2:9" x14ac:dyDescent="0.2">
      <c r="B11" s="7" t="s">
        <v>17</v>
      </c>
      <c r="C11" s="8">
        <v>13386219</v>
      </c>
      <c r="D11" s="8">
        <f>5681456+1175000</f>
        <v>6856456</v>
      </c>
      <c r="E11" s="8">
        <f t="shared" ref="E11:E17" si="0">SUM(C11:D11)</f>
        <v>20242675</v>
      </c>
      <c r="F11" s="8">
        <f>17854053+1175000</f>
        <v>19029053</v>
      </c>
      <c r="G11" s="8">
        <f>17841525+1175000</f>
        <v>19016525</v>
      </c>
      <c r="H11" s="8">
        <f t="shared" ref="H11:H17" si="1">SUM(E11-F11)</f>
        <v>1213622</v>
      </c>
    </row>
    <row r="12" spans="2:9" x14ac:dyDescent="0.2">
      <c r="B12" s="7" t="s">
        <v>18</v>
      </c>
      <c r="C12" s="8">
        <v>771200</v>
      </c>
      <c r="D12" s="8">
        <v>1789245</v>
      </c>
      <c r="E12" s="8">
        <f t="shared" si="0"/>
        <v>2560445</v>
      </c>
      <c r="F12" s="8">
        <v>2560445</v>
      </c>
      <c r="G12" s="8">
        <v>2560445</v>
      </c>
      <c r="H12" s="8">
        <f t="shared" si="1"/>
        <v>0</v>
      </c>
    </row>
    <row r="13" spans="2:9" x14ac:dyDescent="0.2">
      <c r="B13" s="7" t="s">
        <v>19</v>
      </c>
      <c r="C13" s="8">
        <v>1015334</v>
      </c>
      <c r="D13" s="8">
        <v>2840998</v>
      </c>
      <c r="E13" s="8">
        <f t="shared" si="0"/>
        <v>3856332</v>
      </c>
      <c r="F13" s="8">
        <v>3856332</v>
      </c>
      <c r="G13" s="8">
        <v>3757297</v>
      </c>
      <c r="H13" s="8">
        <f t="shared" si="1"/>
        <v>0</v>
      </c>
    </row>
    <row r="14" spans="2:9" x14ac:dyDescent="0.2">
      <c r="B14" s="7" t="s">
        <v>20</v>
      </c>
      <c r="C14" s="8">
        <v>2966444</v>
      </c>
      <c r="D14" s="8">
        <v>1002954</v>
      </c>
      <c r="E14" s="8">
        <f t="shared" si="0"/>
        <v>3969398</v>
      </c>
      <c r="F14" s="8">
        <v>3958617</v>
      </c>
      <c r="G14" s="8">
        <v>3958617</v>
      </c>
      <c r="H14" s="8">
        <f t="shared" si="1"/>
        <v>10781</v>
      </c>
    </row>
    <row r="15" spans="2:9" x14ac:dyDescent="0.2">
      <c r="B15" s="7" t="s">
        <v>21</v>
      </c>
      <c r="C15" s="8">
        <v>2496332</v>
      </c>
      <c r="D15" s="8">
        <v>455855</v>
      </c>
      <c r="E15" s="8">
        <f t="shared" si="0"/>
        <v>2952187</v>
      </c>
      <c r="F15" s="8">
        <v>2952187</v>
      </c>
      <c r="G15" s="8">
        <v>2952187</v>
      </c>
      <c r="H15" s="8">
        <f t="shared" si="1"/>
        <v>0</v>
      </c>
    </row>
    <row r="16" spans="2:9" ht="36" x14ac:dyDescent="0.2">
      <c r="B16" s="7" t="s">
        <v>22</v>
      </c>
      <c r="C16" s="8">
        <v>9007302</v>
      </c>
      <c r="D16" s="8">
        <v>10511638</v>
      </c>
      <c r="E16" s="8">
        <f t="shared" si="0"/>
        <v>19518940</v>
      </c>
      <c r="F16" s="8">
        <v>14286307</v>
      </c>
      <c r="G16" s="8">
        <v>14286307</v>
      </c>
      <c r="H16" s="8">
        <f t="shared" si="1"/>
        <v>5232633</v>
      </c>
    </row>
    <row r="17" spans="2:8" ht="36" x14ac:dyDescent="0.2">
      <c r="B17" s="7" t="s">
        <v>23</v>
      </c>
      <c r="C17" s="8">
        <v>9697650</v>
      </c>
      <c r="D17" s="8">
        <v>533426</v>
      </c>
      <c r="E17" s="8">
        <f t="shared" si="0"/>
        <v>10231076</v>
      </c>
      <c r="F17" s="8">
        <v>10231076</v>
      </c>
      <c r="G17" s="8">
        <v>10330111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148644906</v>
      </c>
      <c r="D19" s="13">
        <f t="shared" ref="D19:G19" si="2">SUM(D20:D27)</f>
        <v>64877131</v>
      </c>
      <c r="E19" s="17">
        <f t="shared" ref="E19:E27" si="3">SUM(C19:D19)</f>
        <v>213522037</v>
      </c>
      <c r="F19" s="13">
        <f t="shared" si="2"/>
        <v>213437321</v>
      </c>
      <c r="G19" s="13">
        <f t="shared" si="2"/>
        <v>213433087</v>
      </c>
      <c r="H19" s="17">
        <f>SUM(E19-F19)</f>
        <v>84716</v>
      </c>
    </row>
    <row r="20" spans="2:8" x14ac:dyDescent="0.2">
      <c r="B20" s="7" t="s">
        <v>16</v>
      </c>
      <c r="C20" s="8">
        <v>4134062</v>
      </c>
      <c r="D20" s="8">
        <v>5716820</v>
      </c>
      <c r="E20" s="8">
        <f t="shared" si="3"/>
        <v>9850882</v>
      </c>
      <c r="F20" s="8">
        <v>9850881</v>
      </c>
      <c r="G20" s="8">
        <v>9850881</v>
      </c>
      <c r="H20" s="8">
        <f t="shared" ref="H20:H27" si="4">SUM(E20-F20)</f>
        <v>1</v>
      </c>
    </row>
    <row r="21" spans="2:8" x14ac:dyDescent="0.2">
      <c r="B21" s="7" t="s">
        <v>17</v>
      </c>
      <c r="C21" s="8">
        <v>15302320</v>
      </c>
      <c r="D21" s="8">
        <f>3144955-1175000</f>
        <v>1969955</v>
      </c>
      <c r="E21" s="8">
        <f t="shared" si="3"/>
        <v>17272275</v>
      </c>
      <c r="F21" s="8">
        <f>18362559-1175000</f>
        <v>17187559</v>
      </c>
      <c r="G21" s="8">
        <f>18362136-1175000</f>
        <v>17187136</v>
      </c>
      <c r="H21" s="8">
        <f t="shared" si="4"/>
        <v>84716</v>
      </c>
    </row>
    <row r="22" spans="2:8" x14ac:dyDescent="0.2">
      <c r="B22" s="7" t="s">
        <v>18</v>
      </c>
      <c r="C22" s="8">
        <v>12566584</v>
      </c>
      <c r="D22" s="8">
        <v>-4640499</v>
      </c>
      <c r="E22" s="8">
        <f t="shared" si="3"/>
        <v>7926085</v>
      </c>
      <c r="F22" s="8">
        <v>7926085</v>
      </c>
      <c r="G22" s="8">
        <v>7924425</v>
      </c>
      <c r="H22" s="8">
        <f t="shared" si="4"/>
        <v>0</v>
      </c>
    </row>
    <row r="23" spans="2:8" x14ac:dyDescent="0.2">
      <c r="B23" s="7" t="s">
        <v>19</v>
      </c>
      <c r="C23" s="8">
        <v>8664979</v>
      </c>
      <c r="D23" s="8">
        <v>35772722</v>
      </c>
      <c r="E23" s="8">
        <f t="shared" si="3"/>
        <v>44437701</v>
      </c>
      <c r="F23" s="8">
        <v>44437702</v>
      </c>
      <c r="G23" s="8">
        <v>44437701</v>
      </c>
      <c r="H23" s="8">
        <f t="shared" si="4"/>
        <v>-1</v>
      </c>
    </row>
    <row r="24" spans="2:8" x14ac:dyDescent="0.2">
      <c r="B24" s="7" t="s">
        <v>20</v>
      </c>
      <c r="C24" s="8">
        <v>14689193</v>
      </c>
      <c r="D24" s="8">
        <v>-5049403</v>
      </c>
      <c r="E24" s="8">
        <f t="shared" si="3"/>
        <v>9639790</v>
      </c>
      <c r="F24" s="8">
        <v>9639790</v>
      </c>
      <c r="G24" s="8">
        <v>9639790</v>
      </c>
      <c r="H24" s="8">
        <f t="shared" si="4"/>
        <v>0</v>
      </c>
    </row>
    <row r="25" spans="2:8" x14ac:dyDescent="0.2">
      <c r="B25" s="7" t="s">
        <v>21</v>
      </c>
      <c r="C25" s="8">
        <v>6992157</v>
      </c>
      <c r="D25" s="8">
        <v>-1589734</v>
      </c>
      <c r="E25" s="8">
        <f t="shared" si="3"/>
        <v>5402423</v>
      </c>
      <c r="F25" s="8">
        <v>5402423</v>
      </c>
      <c r="G25" s="8">
        <v>5402423</v>
      </c>
      <c r="H25" s="8">
        <f t="shared" si="4"/>
        <v>0</v>
      </c>
    </row>
    <row r="26" spans="2:8" ht="36" x14ac:dyDescent="0.2">
      <c r="B26" s="7" t="s">
        <v>22</v>
      </c>
      <c r="C26" s="8">
        <v>43617818</v>
      </c>
      <c r="D26" s="8">
        <v>27257087</v>
      </c>
      <c r="E26" s="8">
        <f t="shared" si="3"/>
        <v>70874905</v>
      </c>
      <c r="F26" s="8">
        <v>70874905</v>
      </c>
      <c r="G26" s="8">
        <v>70874905</v>
      </c>
      <c r="H26" s="8">
        <f t="shared" si="4"/>
        <v>0</v>
      </c>
    </row>
    <row r="27" spans="2:8" ht="36" x14ac:dyDescent="0.2">
      <c r="B27" s="7" t="s">
        <v>23</v>
      </c>
      <c r="C27" s="8">
        <v>42677793</v>
      </c>
      <c r="D27" s="8">
        <v>5440183</v>
      </c>
      <c r="E27" s="8">
        <f t="shared" si="3"/>
        <v>48117976</v>
      </c>
      <c r="F27" s="8">
        <v>48117976</v>
      </c>
      <c r="G27" s="8">
        <v>48115826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190294906</v>
      </c>
      <c r="D29" s="4">
        <f t="shared" ref="D29:H29" si="5">SUM(D9+D19)</f>
        <v>87277435</v>
      </c>
      <c r="E29" s="4">
        <f t="shared" si="5"/>
        <v>277572341</v>
      </c>
      <c r="F29" s="4">
        <f t="shared" si="5"/>
        <v>271030589</v>
      </c>
      <c r="G29" s="4">
        <f t="shared" si="5"/>
        <v>271013827</v>
      </c>
      <c r="H29" s="4">
        <f t="shared" si="5"/>
        <v>6541752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x14ac:dyDescent="0.2"/>
    <row r="34" spans="2:8" s="20" customFormat="1" x14ac:dyDescent="0.2"/>
    <row r="35" spans="2:8" s="20" customFormat="1" x14ac:dyDescent="0.2"/>
    <row r="36" spans="2:8" s="20" customFormat="1" ht="15" x14ac:dyDescent="0.25">
      <c r="B36" s="21" t="s">
        <v>26</v>
      </c>
      <c r="C36" s="22"/>
      <c r="D36" s="22"/>
      <c r="E36" s="22"/>
      <c r="F36" s="21" t="s">
        <v>27</v>
      </c>
      <c r="G36" s="21"/>
      <c r="H36" s="23"/>
    </row>
    <row r="37" spans="2:8" s="20" customFormat="1" ht="15" x14ac:dyDescent="0.25">
      <c r="B37" s="23" t="s">
        <v>28</v>
      </c>
      <c r="C37" s="23"/>
      <c r="D37" s="23"/>
      <c r="E37" s="22"/>
      <c r="F37" s="23" t="s">
        <v>29</v>
      </c>
      <c r="G37" s="23"/>
      <c r="H37" s="23"/>
    </row>
    <row r="38" spans="2:8" s="20" customFormat="1" ht="15" x14ac:dyDescent="0.25">
      <c r="B38" s="23" t="s">
        <v>30</v>
      </c>
      <c r="C38" s="23"/>
      <c r="D38" s="23"/>
      <c r="E38" s="22"/>
      <c r="F38" s="23" t="s">
        <v>31</v>
      </c>
      <c r="G38" s="23"/>
      <c r="H38" s="23"/>
    </row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2025-01-28T15:05:44Z</cp:lastPrinted>
  <dcterms:created xsi:type="dcterms:W3CDTF">2020-01-08T21:44:09Z</dcterms:created>
  <dcterms:modified xsi:type="dcterms:W3CDTF">2025-01-28T15:06:32Z</dcterms:modified>
</cp:coreProperties>
</file>